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2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<sst xmlns="http://schemas.openxmlformats.org/spreadsheetml/2006/main" count="36" uniqueCount="35">
  <si>
    <t>2022年耕地地力保护补贴资金分配表</t>
  </si>
  <si>
    <t>单位：元、亩</t>
  </si>
  <si>
    <t>序号</t>
  </si>
  <si>
    <t>单位</t>
  </si>
  <si>
    <t>补贴面积</t>
  </si>
  <si>
    <t>补贴金额</t>
  </si>
  <si>
    <t>补贴标准</t>
  </si>
  <si>
    <t>因素</t>
  </si>
  <si>
    <t>省下达面积</t>
  </si>
  <si>
    <t>实际发放面积</t>
  </si>
  <si>
    <t>本年减少面积</t>
  </si>
  <si>
    <t>下达资金</t>
  </si>
  <si>
    <t>实际发放资金</t>
  </si>
  <si>
    <t>剩余金额</t>
  </si>
  <si>
    <t>尖山区</t>
  </si>
  <si>
    <t>安邦乡</t>
  </si>
  <si>
    <t>岭东区</t>
  </si>
  <si>
    <t>长胜乡</t>
  </si>
  <si>
    <t>四方台区</t>
  </si>
  <si>
    <t>太保镇</t>
  </si>
  <si>
    <t>七星镇</t>
  </si>
  <si>
    <t>双鸭山林业局</t>
  </si>
  <si>
    <t>双鸭山焱琳良种繁育有限公司</t>
  </si>
  <si>
    <t>矿业集团(七星工贸有限公司）</t>
  </si>
  <si>
    <t>省多给</t>
  </si>
  <si>
    <t>合计</t>
  </si>
  <si>
    <t>双鸭山市尖山区人民政府财政局</t>
  </si>
  <si>
    <t>双鸭山市安邦乡人民政府</t>
  </si>
  <si>
    <t>双鸭山市岭东区财政局</t>
  </si>
  <si>
    <t>双鸭山市长胜乡人民政府</t>
  </si>
  <si>
    <t>双鸭山市四方台区财政局</t>
  </si>
  <si>
    <t>双鸭山市四方台区太保镇人民政府</t>
  </si>
  <si>
    <t>双鸭山市七星镇人民政府</t>
  </si>
  <si>
    <t>黑龙江省双鸭山林业局有限公司</t>
  </si>
  <si>
    <t>双鸭山七星工贸有限公司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</si>
</sst>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right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vertical="center"/>
    </xf>
    <xf numFmtId="176" fontId="1" fillId="0" borderId="6" xfId="0" applyNumberFormat="1" applyFont="1" applyFill="1" applyBorder="1" applyAlignment="1">
      <alignment vertical="center"/>
    </xf>
    <xf numFmtId="177" fontId="1" fillId="0" borderId="6" xfId="0" applyNumberFormat="1" applyFont="1" applyFill="1" applyBorder="1" applyAlignment="1">
      <alignment vertical="center"/>
    </xf>
    <xf numFmtId="0" fontId="5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vertical="center"/>
    </xf>
    <xf numFmtId="0" fontId="3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left"/>
    </xf>
    <xf numFmtId="3" fontId="1" fillId="0" borderId="0" xfId="0" applyNumberFormat="1" applyFont="1" applyFill="1" applyBorder="1" applyAlignment="1"/>
    <xf numFmtId="0" fontId="7" fillId="0" borderId="0" xfId="0" applyFont="1" applyFill="1" applyBorder="1" applyAlignment="1"/>
    <xf numFmtId="0" fontId="3" fillId="0" borderId="6" xfId="0" applyFont="1" applyFill="1" applyBorder="1" applyAlignment="1">
      <alignment vertical="center"/>
    </xf>
    <xf numFmtId="177" fontId="8" fillId="0" borderId="6" xfId="0" applyNumberFormat="1" applyFont="1" applyFill="1" applyBorder="1" applyAlignment="1">
      <alignment wrapText="1"/>
    </xf>
    <xf numFmtId="176" fontId="1" fillId="0" borderId="0" xfId="0" applyNumberFormat="1" applyFont="1" applyFill="1" applyBorder="1" applyAlignment="1"/>
    <xf numFmtId="177" fontId="3" fillId="0" borderId="6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tabSelected="1" workbookViewId="0">
      <selection activeCell="I23" sqref="I23"/>
    </sheetView>
  </sheetViews>
  <sheetFormatPr defaultColWidth="9" defaultRowHeight="14.25"/>
  <cols>
    <col min="1" max="1" width="5.75" style="1" customWidth="1"/>
    <col min="2" max="2" width="23.25" style="1" customWidth="1"/>
    <col min="3" max="3" width="11.875" style="1" customWidth="1"/>
    <col min="4" max="4" width="12.75" style="1" customWidth="1"/>
    <col min="5" max="5" width="7.75" style="1" customWidth="1"/>
    <col min="6" max="6" width="15.875" style="1" customWidth="1"/>
    <col min="7" max="7" width="14.75" style="1" customWidth="1"/>
    <col min="8" max="8" width="9.75" style="1" customWidth="1"/>
    <col min="9" max="9" width="10.5" style="1" customWidth="1"/>
    <col min="10" max="10" width="9.125" style="1" customWidth="1"/>
    <col min="11" max="11" width="12.375" style="1" customWidth="1"/>
    <col min="12" max="12" width="15.5" style="1" customWidth="1"/>
    <col min="13" max="16384" width="9" style="1"/>
  </cols>
  <sheetData>
    <row r="1" s="1" customFormat="1" ht="33.7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2.75" customHeight="1" spans="8:10">
      <c r="H2" s="3" t="s">
        <v>1</v>
      </c>
      <c r="I2" s="3"/>
      <c r="J2" s="3"/>
    </row>
    <row r="3" s="1" customFormat="1" ht="42.75" customHeight="1" spans="1:10">
      <c r="A3" s="4" t="s">
        <v>2</v>
      </c>
      <c r="B3" s="4" t="s">
        <v>3</v>
      </c>
      <c r="C3" s="5" t="s">
        <v>4</v>
      </c>
      <c r="D3" s="6"/>
      <c r="E3" s="6"/>
      <c r="F3" s="5" t="s">
        <v>5</v>
      </c>
      <c r="G3" s="6"/>
      <c r="H3" s="7"/>
      <c r="I3" s="22" t="s">
        <v>6</v>
      </c>
      <c r="J3" s="17" t="s">
        <v>7</v>
      </c>
    </row>
    <row r="4" s="1" customFormat="1" ht="31.5" customHeight="1" spans="1:10">
      <c r="A4" s="8"/>
      <c r="B4" s="8"/>
      <c r="C4" s="9" t="s">
        <v>8</v>
      </c>
      <c r="D4" s="9" t="s">
        <v>9</v>
      </c>
      <c r="E4" s="9" t="s">
        <v>10</v>
      </c>
      <c r="F4" s="9" t="s">
        <v>11</v>
      </c>
      <c r="G4" s="9" t="s">
        <v>12</v>
      </c>
      <c r="H4" s="9" t="s">
        <v>13</v>
      </c>
      <c r="I4" s="17"/>
      <c r="J4" s="17"/>
    </row>
    <row r="5" s="1" customFormat="1" ht="24.95" customHeight="1" spans="1:11">
      <c r="A5" s="10">
        <v>1</v>
      </c>
      <c r="B5" s="11" t="s">
        <v>14</v>
      </c>
      <c r="C5" s="12">
        <v>6059</v>
      </c>
      <c r="D5" s="12">
        <v>5981</v>
      </c>
      <c r="E5" s="12">
        <v>78</v>
      </c>
      <c r="F5" s="13">
        <f t="shared" ref="F5:F14" si="0">SUM(C5*I5)</f>
        <v>345363</v>
      </c>
      <c r="G5" s="13">
        <f t="shared" ref="G5:G14" si="1">SUM(D5*I5)</f>
        <v>340917</v>
      </c>
      <c r="H5" s="14">
        <f>SUM(E5*I5)</f>
        <v>4446</v>
      </c>
      <c r="I5" s="12">
        <v>57</v>
      </c>
      <c r="J5" s="23"/>
      <c r="K5" s="24"/>
    </row>
    <row r="6" s="1" customFormat="1" ht="24.95" customHeight="1" spans="1:11">
      <c r="A6" s="10">
        <v>2</v>
      </c>
      <c r="B6" s="11" t="s">
        <v>15</v>
      </c>
      <c r="C6" s="12">
        <v>36014.31</v>
      </c>
      <c r="D6" s="12">
        <f>C6-E6</f>
        <v>35444.46</v>
      </c>
      <c r="E6" s="12">
        <v>569.85</v>
      </c>
      <c r="F6" s="13">
        <f t="shared" si="0"/>
        <v>2052815.67</v>
      </c>
      <c r="G6" s="13">
        <f t="shared" si="1"/>
        <v>2020334.22</v>
      </c>
      <c r="H6" s="14">
        <f>E6*I6</f>
        <v>32481.45</v>
      </c>
      <c r="I6" s="12">
        <v>57</v>
      </c>
      <c r="J6" s="23"/>
      <c r="K6" s="24"/>
    </row>
    <row r="7" s="1" customFormat="1" ht="24.95" customHeight="1" spans="1:11">
      <c r="A7" s="10">
        <v>3</v>
      </c>
      <c r="B7" s="11" t="s">
        <v>16</v>
      </c>
      <c r="C7" s="12">
        <v>4455</v>
      </c>
      <c r="D7" s="12">
        <v>4455</v>
      </c>
      <c r="E7" s="12"/>
      <c r="F7" s="13">
        <f t="shared" si="0"/>
        <v>253935</v>
      </c>
      <c r="G7" s="13">
        <f t="shared" si="1"/>
        <v>253935</v>
      </c>
      <c r="H7" s="14"/>
      <c r="I7" s="12">
        <v>57</v>
      </c>
      <c r="J7" s="23"/>
      <c r="K7" s="24"/>
    </row>
    <row r="8" s="1" customFormat="1" ht="24.95" customHeight="1" spans="1:11">
      <c r="A8" s="10">
        <v>4</v>
      </c>
      <c r="B8" s="11" t="s">
        <v>17</v>
      </c>
      <c r="C8" s="12">
        <v>19184.96</v>
      </c>
      <c r="D8" s="12">
        <v>19184.96</v>
      </c>
      <c r="E8" s="12"/>
      <c r="F8" s="13">
        <f t="shared" si="0"/>
        <v>1093542.72</v>
      </c>
      <c r="G8" s="13">
        <f t="shared" si="1"/>
        <v>1093542.72</v>
      </c>
      <c r="H8" s="14"/>
      <c r="I8" s="12">
        <v>57</v>
      </c>
      <c r="J8" s="23"/>
      <c r="K8" s="24"/>
    </row>
    <row r="9" s="1" customFormat="1" ht="24.95" customHeight="1" spans="1:11">
      <c r="A9" s="10">
        <v>5</v>
      </c>
      <c r="B9" s="11" t="s">
        <v>18</v>
      </c>
      <c r="C9" s="12">
        <v>4883.5</v>
      </c>
      <c r="D9" s="12">
        <v>4883.5</v>
      </c>
      <c r="E9" s="12"/>
      <c r="F9" s="13">
        <f t="shared" si="0"/>
        <v>278359.5</v>
      </c>
      <c r="G9" s="13">
        <f t="shared" si="1"/>
        <v>278359.5</v>
      </c>
      <c r="H9" s="14"/>
      <c r="I9" s="12">
        <v>57</v>
      </c>
      <c r="J9" s="23"/>
      <c r="K9" s="24"/>
    </row>
    <row r="10" s="1" customFormat="1" ht="24.95" customHeight="1" spans="1:11">
      <c r="A10" s="10">
        <v>6</v>
      </c>
      <c r="B10" s="11" t="s">
        <v>19</v>
      </c>
      <c r="C10" s="12">
        <v>87815.95</v>
      </c>
      <c r="D10" s="12">
        <v>87815.95</v>
      </c>
      <c r="E10" s="12"/>
      <c r="F10" s="13">
        <f t="shared" si="0"/>
        <v>5005509.15</v>
      </c>
      <c r="G10" s="13">
        <f t="shared" si="1"/>
        <v>5005509.15</v>
      </c>
      <c r="H10" s="14"/>
      <c r="I10" s="12">
        <v>57</v>
      </c>
      <c r="J10" s="23"/>
      <c r="K10" s="24"/>
    </row>
    <row r="11" s="1" customFormat="1" ht="24.95" customHeight="1" spans="1:11">
      <c r="A11" s="10">
        <v>7</v>
      </c>
      <c r="B11" s="11" t="s">
        <v>20</v>
      </c>
      <c r="C11" s="12">
        <v>14282.38</v>
      </c>
      <c r="D11" s="12">
        <v>14282.38</v>
      </c>
      <c r="E11" s="12"/>
      <c r="F11" s="13">
        <f t="shared" si="0"/>
        <v>814095.66</v>
      </c>
      <c r="G11" s="13">
        <f t="shared" si="1"/>
        <v>814095.66</v>
      </c>
      <c r="H11" s="14"/>
      <c r="I11" s="12">
        <v>57</v>
      </c>
      <c r="J11" s="23"/>
      <c r="K11" s="24"/>
    </row>
    <row r="12" s="1" customFormat="1" ht="24.95" customHeight="1" spans="1:11">
      <c r="A12" s="10">
        <v>8</v>
      </c>
      <c r="B12" s="11" t="s">
        <v>21</v>
      </c>
      <c r="C12" s="12">
        <v>180213</v>
      </c>
      <c r="D12" s="12">
        <v>180213</v>
      </c>
      <c r="E12" s="12"/>
      <c r="F12" s="13">
        <f t="shared" si="0"/>
        <v>10272141</v>
      </c>
      <c r="G12" s="13">
        <f t="shared" si="1"/>
        <v>10272141</v>
      </c>
      <c r="H12" s="14"/>
      <c r="I12" s="12">
        <v>57</v>
      </c>
      <c r="J12" s="23"/>
      <c r="K12" s="24"/>
    </row>
    <row r="13" s="1" customFormat="1" ht="33" customHeight="1" spans="1:11">
      <c r="A13" s="10">
        <v>9</v>
      </c>
      <c r="B13" s="11" t="s">
        <v>22</v>
      </c>
      <c r="C13" s="12">
        <v>5892.1</v>
      </c>
      <c r="D13" s="12">
        <v>5892.1</v>
      </c>
      <c r="E13" s="12"/>
      <c r="F13" s="13">
        <f t="shared" si="0"/>
        <v>335849.7</v>
      </c>
      <c r="G13" s="13">
        <f t="shared" si="1"/>
        <v>335849.7</v>
      </c>
      <c r="H13" s="14"/>
      <c r="I13" s="12">
        <v>57</v>
      </c>
      <c r="J13" s="23"/>
      <c r="K13" s="24"/>
    </row>
    <row r="14" s="1" customFormat="1" ht="35" customHeight="1" spans="1:11">
      <c r="A14" s="10">
        <v>10</v>
      </c>
      <c r="B14" s="11" t="s">
        <v>23</v>
      </c>
      <c r="C14" s="12">
        <v>4145</v>
      </c>
      <c r="D14" s="12">
        <v>4145</v>
      </c>
      <c r="E14" s="12"/>
      <c r="F14" s="13">
        <f t="shared" si="0"/>
        <v>236265</v>
      </c>
      <c r="G14" s="13">
        <f t="shared" si="1"/>
        <v>236265</v>
      </c>
      <c r="H14" s="14"/>
      <c r="I14" s="12">
        <v>57</v>
      </c>
      <c r="J14" s="23"/>
      <c r="K14" s="24"/>
    </row>
    <row r="15" s="1" customFormat="1" ht="24.95" hidden="1" customHeight="1" spans="1:10">
      <c r="A15" s="10"/>
      <c r="B15" s="15" t="s">
        <v>24</v>
      </c>
      <c r="C15" s="16"/>
      <c r="D15" s="12"/>
      <c r="E15" s="12"/>
      <c r="F15" s="13"/>
      <c r="G15" s="13"/>
      <c r="H15" s="14"/>
      <c r="I15" s="12"/>
      <c r="J15" s="23"/>
    </row>
    <row r="16" s="1" customFormat="1" ht="24.95" customHeight="1" spans="1:11">
      <c r="A16" s="10"/>
      <c r="B16" s="17" t="s">
        <v>25</v>
      </c>
      <c r="C16" s="18">
        <f t="shared" ref="C16:H16" si="2">SUM(C5:C14)</f>
        <v>362945.2</v>
      </c>
      <c r="D16" s="12">
        <f t="shared" si="2"/>
        <v>362297.35</v>
      </c>
      <c r="E16" s="12">
        <f>E5+E6</f>
        <v>647.85</v>
      </c>
      <c r="F16" s="13">
        <f t="shared" si="2"/>
        <v>20687876.4</v>
      </c>
      <c r="G16" s="13">
        <f t="shared" si="2"/>
        <v>20650948.95</v>
      </c>
      <c r="H16" s="14">
        <f t="shared" si="2"/>
        <v>36927.45</v>
      </c>
      <c r="I16" s="12"/>
      <c r="J16" s="25"/>
      <c r="K16" s="24"/>
    </row>
    <row r="17" s="1" customFormat="1" ht="24.95" customHeight="1" spans="1:10">
      <c r="A17" s="19"/>
      <c r="B17" s="19"/>
      <c r="C17" s="19"/>
      <c r="D17" s="19"/>
      <c r="E17" s="19"/>
      <c r="F17" s="19"/>
      <c r="G17" s="19"/>
      <c r="H17" s="19"/>
      <c r="I17" s="19"/>
      <c r="J17" s="19"/>
    </row>
    <row r="18" s="1" customFormat="1" spans="7:7">
      <c r="G18" s="20"/>
    </row>
    <row r="21" s="1" customFormat="1" ht="20.25" spans="2:6">
      <c r="B21" s="21"/>
      <c r="C21" s="21"/>
      <c r="D21" s="21"/>
      <c r="E21" s="21"/>
      <c r="F21" s="21"/>
    </row>
    <row r="22" s="1" customFormat="1" ht="20.25" spans="2:6">
      <c r="B22" s="21"/>
      <c r="C22" s="21"/>
      <c r="D22" s="21"/>
      <c r="E22" s="21"/>
      <c r="F22" s="21"/>
    </row>
    <row r="23" s="1" customFormat="1" ht="20.25" spans="2:6">
      <c r="B23" s="21"/>
      <c r="C23" s="21"/>
      <c r="D23" s="21"/>
      <c r="E23" s="21"/>
      <c r="F23" s="21"/>
    </row>
    <row r="24" s="1" customFormat="1" ht="20.25" spans="2:6">
      <c r="B24" s="21"/>
      <c r="C24" s="21"/>
      <c r="D24" s="21"/>
      <c r="E24" s="21"/>
      <c r="F24" s="21"/>
    </row>
    <row r="25" s="1" customFormat="1" ht="20.25" spans="2:6">
      <c r="B25" s="21"/>
      <c r="C25" s="21"/>
      <c r="D25" s="21"/>
      <c r="E25" s="21"/>
      <c r="F25" s="21"/>
    </row>
    <row r="26" s="1" customFormat="1" ht="20.25" spans="2:6">
      <c r="B26" s="21"/>
      <c r="C26" s="21"/>
      <c r="D26" s="21"/>
      <c r="E26" s="21"/>
      <c r="F26" s="21"/>
    </row>
    <row r="27" s="1" customFormat="1" ht="20.25" spans="2:6">
      <c r="B27" s="21"/>
      <c r="C27" s="21"/>
      <c r="D27" s="21"/>
      <c r="E27" s="21"/>
      <c r="F27" s="21"/>
    </row>
    <row r="28" s="1" customFormat="1" ht="20.25" spans="2:6">
      <c r="B28" s="21"/>
      <c r="C28" s="21"/>
      <c r="D28" s="21"/>
      <c r="E28" s="21"/>
      <c r="F28" s="21"/>
    </row>
    <row r="29" s="1" customFormat="1" ht="20.25" spans="2:6">
      <c r="B29" s="21"/>
      <c r="C29" s="21"/>
      <c r="D29" s="21"/>
      <c r="E29" s="21"/>
      <c r="F29" s="21"/>
    </row>
    <row r="30" s="1" customFormat="1" ht="20.25" spans="2:6">
      <c r="B30" s="21"/>
      <c r="C30" s="21"/>
      <c r="D30" s="21"/>
      <c r="E30" s="21"/>
      <c r="F30" s="21"/>
    </row>
    <row r="31" s="1" customFormat="1" ht="20.25" spans="2:6">
      <c r="B31" s="21"/>
      <c r="C31" s="21"/>
      <c r="D31" s="21"/>
      <c r="E31" s="21"/>
      <c r="F31" s="21"/>
    </row>
    <row r="32" s="1" customFormat="1" ht="20.25" spans="2:6">
      <c r="B32" s="21"/>
      <c r="C32" s="21"/>
      <c r="D32" s="21"/>
      <c r="E32" s="21"/>
      <c r="F32" s="21"/>
    </row>
    <row r="33" s="1" customFormat="1" ht="20.25" spans="2:6">
      <c r="B33" s="21"/>
      <c r="C33" s="21"/>
      <c r="D33" s="21"/>
      <c r="E33" s="21"/>
      <c r="F33" s="21"/>
    </row>
    <row r="39" s="1" customFormat="1" ht="20.25" spans="2:6">
      <c r="B39" s="21" t="s">
        <v>26</v>
      </c>
      <c r="C39" s="21"/>
      <c r="D39" s="21"/>
      <c r="E39" s="21"/>
      <c r="F39" s="21"/>
    </row>
    <row r="40" s="1" customFormat="1" ht="20.25" spans="2:6">
      <c r="B40" s="21" t="s">
        <v>27</v>
      </c>
      <c r="C40" s="21"/>
      <c r="D40" s="21"/>
      <c r="E40" s="21"/>
      <c r="F40" s="21"/>
    </row>
    <row r="41" s="1" customFormat="1" ht="20.25" spans="2:6">
      <c r="B41" s="21" t="s">
        <v>28</v>
      </c>
      <c r="C41" s="21"/>
      <c r="D41" s="21"/>
      <c r="E41" s="21"/>
      <c r="F41" s="21"/>
    </row>
    <row r="42" s="1" customFormat="1" ht="20.25" spans="2:6">
      <c r="B42" s="21" t="s">
        <v>29</v>
      </c>
      <c r="C42" s="21"/>
      <c r="D42" s="21"/>
      <c r="E42" s="21"/>
      <c r="F42" s="21"/>
    </row>
    <row r="43" s="1" customFormat="1" ht="20.25" spans="2:6">
      <c r="B43" s="21" t="s">
        <v>30</v>
      </c>
      <c r="C43" s="21"/>
      <c r="D43" s="21"/>
      <c r="E43" s="21"/>
      <c r="F43" s="21"/>
    </row>
    <row r="44" s="1" customFormat="1" ht="20.25" spans="2:6">
      <c r="B44" s="21" t="s">
        <v>31</v>
      </c>
      <c r="C44" s="21"/>
      <c r="D44" s="21"/>
      <c r="E44" s="21"/>
      <c r="F44" s="21"/>
    </row>
    <row r="45" s="1" customFormat="1" ht="20.25" spans="2:6">
      <c r="B45" s="21" t="s">
        <v>32</v>
      </c>
      <c r="C45" s="21"/>
      <c r="D45" s="21"/>
      <c r="E45" s="21"/>
      <c r="F45" s="21"/>
    </row>
    <row r="46" s="1" customFormat="1" ht="20.25" spans="2:6">
      <c r="B46" s="21" t="s">
        <v>33</v>
      </c>
      <c r="C46" s="21"/>
      <c r="D46" s="21"/>
      <c r="E46" s="21"/>
      <c r="F46" s="21"/>
    </row>
    <row r="47" s="1" customFormat="1" ht="20.25" spans="2:6">
      <c r="B47" s="21" t="s">
        <v>22</v>
      </c>
      <c r="C47" s="21"/>
      <c r="D47" s="21"/>
      <c r="E47" s="21"/>
      <c r="F47" s="21"/>
    </row>
    <row r="48" s="1" customFormat="1" ht="20.25" spans="2:6">
      <c r="B48" s="21" t="s">
        <v>34</v>
      </c>
      <c r="C48" s="21"/>
      <c r="D48" s="21"/>
      <c r="E48" s="21"/>
      <c r="F48" s="21"/>
    </row>
  </sheetData>
  <mergeCells count="7">
    <mergeCell ref="A1:J1"/>
    <mergeCell ref="H2:J2"/>
    <mergeCell ref="C3:E3"/>
    <mergeCell ref="F3:H3"/>
    <mergeCell ref="A17:J17"/>
    <mergeCell ref="A3:A4"/>
    <mergeCell ref="B3:B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eragon</cp:lastModifiedBy>
  <dcterms:created xsi:type="dcterms:W3CDTF">2023-06-07T09:20:00Z</dcterms:created>
  <dcterms:modified xsi:type="dcterms:W3CDTF">2023-07-05T00:02:29Z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6906DD803BD94FBDAB7F29C792C0ECD5_12</vt:lpwstr>
  </property>
  <property fmtid="{D5CDD505-2E9C-101B-9397-08002B2CF9AE}" pid="3" name="KSOProductBuildVer">
    <vt:lpwstr>2052-11.1.0.14309</vt:lpwstr>
  </property>
</Properties>
</file>